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/>
  <mc:AlternateContent xmlns:mc="http://schemas.openxmlformats.org/markup-compatibility/2006">
    <mc:Choice Requires="x15">
      <x15ac:absPath xmlns:x15ac="http://schemas.microsoft.com/office/spreadsheetml/2010/11/ac" url="C:\Users\Виктор\Documents\Рабочие файлы\А-ФАНТОМ\Прайсы\"/>
    </mc:Choice>
  </mc:AlternateContent>
  <bookViews>
    <workbookView xWindow="0" yWindow="0" windowWidth="20490" windowHeight="8820"/>
  </bookViews>
  <sheets>
    <sheet name="Лист1" sheetId="1" r:id="rId1"/>
    <sheet name="Лист4" sheetId="2" r:id="rId2"/>
    <sheet name="Лист2" sheetId="3" r:id="rId3"/>
    <sheet name="Лист3" sheetId="4" r:id="rId4"/>
  </sheets>
  <definedNames>
    <definedName name="_xlnm.Print_Area" localSheetId="0">Лист1!$B$1:$I$116,Лист1!$J:$J</definedName>
  </definedNames>
  <calcPr calcId="171027"/>
</workbook>
</file>

<file path=xl/calcChain.xml><?xml version="1.0" encoding="utf-8"?>
<calcChain xmlns="http://schemas.openxmlformats.org/spreadsheetml/2006/main">
  <c r="H15" i="1" l="1"/>
  <c r="H32" i="1" l="1"/>
  <c r="H24" i="1"/>
  <c r="H20" i="1"/>
  <c r="H36" i="1" l="1"/>
  <c r="I8" i="1"/>
  <c r="I5" i="1"/>
  <c r="B2" i="2" l="1"/>
  <c r="B3" i="2"/>
  <c r="B4" i="2"/>
  <c r="B5" i="2"/>
</calcChain>
</file>

<file path=xl/sharedStrings.xml><?xml version="1.0" encoding="utf-8"?>
<sst xmlns="http://schemas.openxmlformats.org/spreadsheetml/2006/main" count="276" uniqueCount="198">
  <si>
    <r>
      <t xml:space="preserve">Прайс-лист на оборудования производства ООО "ФАНТОМ"                                  </t>
    </r>
    <r>
      <rPr>
        <b/>
        <sz val="14"/>
        <rFont val="Arial Cyr"/>
        <family val="2"/>
        <charset val="204"/>
      </rPr>
      <t>т: (812) 679-98-98</t>
    </r>
    <r>
      <rPr>
        <b/>
        <sz val="14"/>
        <color indexed="8"/>
        <rFont val="Arial Cyr"/>
        <family val="2"/>
        <charset val="204"/>
      </rPr>
      <t>, www.shlagbaum.com</t>
    </r>
  </si>
  <si>
    <t xml:space="preserve"> </t>
  </si>
  <si>
    <t>Ручные шлагбаумы</t>
  </si>
  <si>
    <t>Наименование комплекта</t>
  </si>
  <si>
    <t>Артикул комплекта</t>
  </si>
  <si>
    <t>Основные характеристики</t>
  </si>
  <si>
    <t>артикул</t>
  </si>
  <si>
    <t>Описание оборудования</t>
  </si>
  <si>
    <t>кол-во</t>
  </si>
  <si>
    <t>Розничная стоимость, руб.</t>
  </si>
  <si>
    <t>Шлагбаум   Ручной малый</t>
  </si>
  <si>
    <t>R4000</t>
  </si>
  <si>
    <t xml:space="preserve">Шлагбаум ручной для проезда  4 метра </t>
  </si>
  <si>
    <t>F2/6R</t>
  </si>
  <si>
    <t xml:space="preserve">Тумба шлагбаума с балансировочной пружиной </t>
  </si>
  <si>
    <t>Р4(60)</t>
  </si>
  <si>
    <t>Стрела (4000-60-21) со светоотражающими наклейками и мягким вкладышем</t>
  </si>
  <si>
    <t xml:space="preserve"> Шлагбаум  ручной  большой</t>
  </si>
  <si>
    <t>R6000</t>
  </si>
  <si>
    <t xml:space="preserve">Шлагбаум ручной для проезда 6 метров </t>
  </si>
  <si>
    <t>К6</t>
  </si>
  <si>
    <t xml:space="preserve">Стрела 6м (круглого сечения с функцией "антиветер"Ø60мм) со светоотражающими наклейками </t>
  </si>
  <si>
    <t>PR</t>
  </si>
  <si>
    <t>Пружина балансировочная</t>
  </si>
  <si>
    <t>ОР</t>
  </si>
  <si>
    <t>Опорная стойка под стрелу (h=1м)</t>
  </si>
  <si>
    <t>Автоматические шлагбаумы</t>
  </si>
  <si>
    <t xml:space="preserve"> Шлагбаум   автоматический  Стандарт-цифра</t>
  </si>
  <si>
    <t>С4000Z</t>
  </si>
  <si>
    <t xml:space="preserve">Шлагбаум для проезда 4 метра интенсивность работы 100%  открытие 2,5 сек.   </t>
  </si>
  <si>
    <t>F4CZ</t>
  </si>
  <si>
    <t>RP4</t>
  </si>
  <si>
    <t>Радиоприемник 4-х канальный</t>
  </si>
  <si>
    <t>RB4</t>
  </si>
  <si>
    <t>Брелок 4-х канальный (дальность действия до 40м)</t>
  </si>
  <si>
    <t xml:space="preserve"> Шлагбаум автоматический  Арктик-цифра</t>
  </si>
  <si>
    <t xml:space="preserve">  A6000Z</t>
  </si>
  <si>
    <t xml:space="preserve">Шлагбаум для проезда 6 метров интенсивность работы 100%  открытие 7сек.   Рабочие температуры от -60°С   </t>
  </si>
  <si>
    <t>F6АZ</t>
  </si>
  <si>
    <t>Шлагбаум  автоматический    Гранд-цифра</t>
  </si>
  <si>
    <t>G6000Z</t>
  </si>
  <si>
    <t xml:space="preserve">Шлагбаум для проезда 6 метров интенсивность работы 100%  время открытия 7 сек. </t>
  </si>
  <si>
    <t>F6GZ</t>
  </si>
  <si>
    <t>Автоматические скоростные шлагбаумы</t>
  </si>
  <si>
    <t>Шлагбаум автоматический скоростной Спринт-цифра</t>
  </si>
  <si>
    <t>S3000 Z</t>
  </si>
  <si>
    <t xml:space="preserve">Шлагбаум 3 м интен-сть 100%     открытие 1,5 сек.   </t>
  </si>
  <si>
    <t>F3SZ</t>
  </si>
  <si>
    <t>SO</t>
  </si>
  <si>
    <t>Система откидывания круглой стрелы с регулировкой усилия удержания и угла откидывания</t>
  </si>
  <si>
    <t>К3(60)</t>
  </si>
  <si>
    <t>Стрела 3м (круглого сечения Ø60мм) с мягкой оболочкой и со светоотражающими наклейками</t>
  </si>
  <si>
    <t>Тумбы для шлагбаумов</t>
  </si>
  <si>
    <t>№ арт.</t>
  </si>
  <si>
    <t>Наименование</t>
  </si>
  <si>
    <t>Цена розница, руб.</t>
  </si>
  <si>
    <t>F4СZ</t>
  </si>
  <si>
    <t>Автоматика для распашных ворот</t>
  </si>
  <si>
    <t xml:space="preserve">Артикул </t>
  </si>
  <si>
    <t xml:space="preserve"> Привод для ворот</t>
  </si>
  <si>
    <t>P6050</t>
  </si>
  <si>
    <t>от 500кг до 5000 кг, инт.100%</t>
  </si>
  <si>
    <t>Привод линейный 2шт. с блоком электроники, кнопкой управления и монтажными кронштейнами</t>
  </si>
  <si>
    <t>Аксессуары для шлагбаумов и приводов</t>
  </si>
  <si>
    <t>R5403</t>
  </si>
  <si>
    <t>Радиоприёмник 4-х канальный ( до 300 брелоков )</t>
  </si>
  <si>
    <t>Т3401</t>
  </si>
  <si>
    <t>Брелок 4-х канальный ( дальность действия до 50м )</t>
  </si>
  <si>
    <t>T5502</t>
  </si>
  <si>
    <t>Брелок 3-х канальный ( дальность действия до 50м )</t>
  </si>
  <si>
    <t>RP4L</t>
  </si>
  <si>
    <t>RB3L</t>
  </si>
  <si>
    <t>Радиоприемник 4-х канальный ( количество брелоков не ограничено )</t>
  </si>
  <si>
    <t>Р2(60)</t>
  </si>
  <si>
    <t>Стрела (2000-60-21мм) со светоотражающими наклейками и мягким вкладышем</t>
  </si>
  <si>
    <t>Р3(60)</t>
  </si>
  <si>
    <t>Стрела (3000-60-21) со светоотражающими наклейками и мягким вклыдышем</t>
  </si>
  <si>
    <t>К2</t>
  </si>
  <si>
    <t>Стрела 2м (круглого сечения с функцией "антиветер"Ø60мм) со светоотражающими наклейками</t>
  </si>
  <si>
    <t>К3</t>
  </si>
  <si>
    <t>Стрела 3м (круглого сечения с функцией "антиветер" Ø60мм") со светоотражающими наклейками</t>
  </si>
  <si>
    <t>Стрела 3м (круглого сечения с функцией "антиветер" Ø60мм") с мягкой оболочкой и со светоотражающими наклейками</t>
  </si>
  <si>
    <t>К4</t>
  </si>
  <si>
    <t xml:space="preserve">Стрела 4м (круглого сечения с функцией "антиветер"Ø60мм) со светоотражающими наклейками </t>
  </si>
  <si>
    <t>К5</t>
  </si>
  <si>
    <t xml:space="preserve">Стрела 5м (круглого сечения с функцией "антиветер"Ø60мм) со светоотражающими наклейками </t>
  </si>
  <si>
    <t>PSS4</t>
  </si>
  <si>
    <t>Подсветка для стрелы 4м светодиодная</t>
  </si>
  <si>
    <t>PSS5</t>
  </si>
  <si>
    <t>Подсветка для стрелы 5м светодиодная</t>
  </si>
  <si>
    <t>PSS6</t>
  </si>
  <si>
    <t>Подсветка для стрелы 6м светодиодная</t>
  </si>
  <si>
    <t>MSS Р(60)</t>
  </si>
  <si>
    <t>Механизм складывания прямоугольной стрелы из профиля 60х21 (длина стрелы до 3,5м)</t>
  </si>
  <si>
    <t>Система откидывания круглой стрелы  с регулировкой усилия удержания и угла откидывания</t>
  </si>
  <si>
    <t>SLF</t>
  </si>
  <si>
    <t>Сигнальная лампа</t>
  </si>
  <si>
    <t>PU1</t>
  </si>
  <si>
    <t>Пульт управления 1кн.</t>
  </si>
  <si>
    <t>CP-Z</t>
  </si>
  <si>
    <t>Считыватель CP-Z</t>
  </si>
  <si>
    <t>MATRIX-II-K</t>
  </si>
  <si>
    <t>Считыватель-контроллер MATRIX-II-K</t>
  </si>
  <si>
    <t>K-EM</t>
  </si>
  <si>
    <t>Карта EM толстая</t>
  </si>
  <si>
    <t>Z-2 Base</t>
  </si>
  <si>
    <t>Адаптер Z-2 Base</t>
  </si>
  <si>
    <t>KE-TM</t>
  </si>
  <si>
    <t>Ключ электронный Touch Memory</t>
  </si>
  <si>
    <t>SS</t>
  </si>
  <si>
    <t>Стойка для считывателя (h=1,3м 20х30)</t>
  </si>
  <si>
    <t>DIR10</t>
  </si>
  <si>
    <t>Фотоэлементы комплект (приемник передатчик)</t>
  </si>
  <si>
    <t>P5001</t>
  </si>
  <si>
    <t>SF</t>
  </si>
  <si>
    <t>Стойка для фотоэлемента (h=0,5м)</t>
  </si>
  <si>
    <t>SFB</t>
  </si>
  <si>
    <t>Стойка для фотоэлементов (h=1,5м)</t>
  </si>
  <si>
    <t>OT</t>
  </si>
  <si>
    <t>Ограждение тумбы шлагбаума</t>
  </si>
  <si>
    <t>SW2</t>
  </si>
  <si>
    <t>Светофор 2-х секционный светодиодный (зеленый, красный)</t>
  </si>
  <si>
    <t>ZM</t>
  </si>
  <si>
    <t>Замок механический на опорную стойку (только для ручных шлагбаумов)</t>
  </si>
  <si>
    <t>Аксессуары для ремонта шлагбаумов</t>
  </si>
  <si>
    <t>Аксессуары для ремонта</t>
  </si>
  <si>
    <t>BU-SZ</t>
  </si>
  <si>
    <t>Блок электроники "Цифра"</t>
  </si>
  <si>
    <t>PBU-SZ</t>
  </si>
  <si>
    <t>Плата управления "Цифра"</t>
  </si>
  <si>
    <t>PL</t>
  </si>
  <si>
    <t>Пластина-основание для крепления стрелы</t>
  </si>
  <si>
    <t>KS(2-4)</t>
  </si>
  <si>
    <t>Крышка крепления прямоугольной стрелы 2-4м</t>
  </si>
  <si>
    <t>KS</t>
  </si>
  <si>
    <t>Крышка крепления стрелы (круглое сечение)</t>
  </si>
  <si>
    <t>Электродвигатель АИР63В6</t>
  </si>
  <si>
    <t>SIM</t>
  </si>
  <si>
    <t>Симистор</t>
  </si>
  <si>
    <t>REDS</t>
  </si>
  <si>
    <t>Редуктор для шлагбаумов «Стандарт» (без двигателя)</t>
  </si>
  <si>
    <t>REDG</t>
  </si>
  <si>
    <t>Редуктор для шлагбаумов «Гранд и Арктик» (без двигателя)</t>
  </si>
  <si>
    <t>PC</t>
  </si>
  <si>
    <t>Приставка к редуктору</t>
  </si>
  <si>
    <t>REDL</t>
  </si>
  <si>
    <t>Лапа редуктора</t>
  </si>
  <si>
    <t>UZPOV</t>
  </si>
  <si>
    <t>Узел поворота</t>
  </si>
  <si>
    <t>VOD</t>
  </si>
  <si>
    <t>Водило</t>
  </si>
  <si>
    <t>UZKONC</t>
  </si>
  <si>
    <t>Узел концевиков</t>
  </si>
  <si>
    <t>LDISK</t>
  </si>
  <si>
    <t>Логический диск</t>
  </si>
  <si>
    <t>VT</t>
  </si>
  <si>
    <t>Верхняя тяга</t>
  </si>
  <si>
    <t>NT</t>
  </si>
  <si>
    <t>Нижняя тяга</t>
  </si>
  <si>
    <t>POD</t>
  </si>
  <si>
    <t>Подшипник</t>
  </si>
  <si>
    <t>ZP(75)</t>
  </si>
  <si>
    <t>Заглушка стрелы профиль 75мм</t>
  </si>
  <si>
    <t>ZP(60)</t>
  </si>
  <si>
    <t>Заглушка стрелы профиль 60мм</t>
  </si>
  <si>
    <t>ZK(50)</t>
  </si>
  <si>
    <t>Заглушка стрелы круглая 50мм</t>
  </si>
  <si>
    <t>ZK(60)</t>
  </si>
  <si>
    <t>Заглушка стрелы круглая 60мм</t>
  </si>
  <si>
    <t>Стандарт</t>
  </si>
  <si>
    <t>Гранд</t>
  </si>
  <si>
    <t>Арктик</t>
  </si>
  <si>
    <t>Спринт</t>
  </si>
  <si>
    <t>Шлагбаум автоматический скоростной Супер-Спринт-цифра</t>
  </si>
  <si>
    <t>F3SSZ</t>
  </si>
  <si>
    <t>SS3000 Z</t>
  </si>
  <si>
    <t>DW-B6</t>
  </si>
  <si>
    <t>DW-B4</t>
  </si>
  <si>
    <t>Электродвигатель АИР63В4</t>
  </si>
  <si>
    <r>
      <t>Тумба шлагбаума с: приводом 1/</t>
    </r>
    <r>
      <rPr>
        <sz val="10"/>
        <rFont val="Arial Cyr"/>
        <charset val="204"/>
      </rPr>
      <t>80</t>
    </r>
    <r>
      <rPr>
        <sz val="10"/>
        <rFont val="Arial Cyr"/>
        <family val="2"/>
        <charset val="204"/>
      </rPr>
      <t xml:space="preserve">-1000, блоком электроники "цифра", (Класс защиты IP54), пультом управления 1кн., сигнальной лампой </t>
    </r>
  </si>
  <si>
    <r>
      <t>Тумба шлагбаума с: приводом 1/</t>
    </r>
    <r>
      <rPr>
        <sz val="10"/>
        <rFont val="Arial Cyr"/>
        <charset val="204"/>
      </rPr>
      <t>300</t>
    </r>
    <r>
      <rPr>
        <sz val="10"/>
        <rFont val="Arial Cyr"/>
        <family val="2"/>
        <charset val="204"/>
      </rPr>
      <t xml:space="preserve">-1500, блоком электроники "цифра" (Класс защиты IP54),  пультом управления 1кн и сигнальной лампой </t>
    </r>
  </si>
  <si>
    <r>
      <t>Тумба для шлагбаума Арктик с: приводом 1/</t>
    </r>
    <r>
      <rPr>
        <sz val="10"/>
        <rFont val="Arial Cyr"/>
        <charset val="204"/>
      </rPr>
      <t>300</t>
    </r>
    <r>
      <rPr>
        <sz val="10"/>
        <rFont val="Arial Cyr"/>
        <family val="2"/>
        <charset val="204"/>
      </rPr>
      <t xml:space="preserve">-1500-А, блоком электроники "цифра" (Класс защиты IP54), пультом управления 1кн. и сигнальной лампой </t>
    </r>
  </si>
  <si>
    <r>
      <t>Тумба шлагбаума с: приводом 1/</t>
    </r>
    <r>
      <rPr>
        <sz val="10"/>
        <rFont val="Arial Cyr"/>
        <charset val="204"/>
      </rPr>
      <t>80</t>
    </r>
    <r>
      <rPr>
        <sz val="10"/>
        <rFont val="Arial Cyr"/>
        <family val="2"/>
        <charset val="204"/>
      </rPr>
      <t>-1500, блоком электроники "цифра" (Класс защиты IP54), пультом управления 1кн.  и сигнальной лампой</t>
    </r>
  </si>
  <si>
    <r>
      <t>Тумба шлагбаума с: приводом 1/4</t>
    </r>
    <r>
      <rPr>
        <sz val="10"/>
        <rFont val="Arial Cyr"/>
        <charset val="204"/>
      </rPr>
      <t>0</t>
    </r>
    <r>
      <rPr>
        <sz val="10"/>
        <rFont val="Arial Cyr"/>
        <family val="2"/>
        <charset val="204"/>
      </rPr>
      <t>-1000, блоком электроники "цифра" (Класс защиты IP54), пультом управления 1кн.  и сигнальной лампой</t>
    </r>
  </si>
  <si>
    <t>Тумба шлагбаума с: приводом 1/40-1000, блоком электроники "цифра" (Класс защиты IP54), пультом управления 1кн.  и сигнальной лампой</t>
  </si>
  <si>
    <t xml:space="preserve">Шлагбаум 3 м интен-сть 100%     открытие 1,1 сек.   </t>
  </si>
  <si>
    <t>Тумба шлагбаума с: приводом 1/80-1500, блоком электроники "цифра" (Класс защиты IP54), пультом управления 1кн.  и сигнальной лампой</t>
  </si>
  <si>
    <t xml:space="preserve">Тумба шлагбаума с: приводом 1/300-1500, блоком электроники "цифра" (Класс защиты IP54),  пультом управления 1кн и сигнальной лампой </t>
  </si>
  <si>
    <t xml:space="preserve">Тумба шлагбаума с: приводом 1/300-1500-А, блоком электроники "цифра" (Класс защиты IP54), пультом управления 1кн. и сигнальной лампой </t>
  </si>
  <si>
    <t xml:space="preserve">Тумба шлагбаума с: приводом 1/80-1000, блоком электроники "цифра", (Класс защиты IP54), пультом управления 1кн., сигнальной лампой </t>
  </si>
  <si>
    <t>Радиоприемник 2-х канальный "Лидер" ( до 1000 брелоков )</t>
  </si>
  <si>
    <t>Брелок 4-х канальный ( дальность действия до 40м )</t>
  </si>
  <si>
    <t>Брелок 2-х канальный "Лидер" ( дальность действия до 150м )</t>
  </si>
  <si>
    <t>Ррц</t>
  </si>
  <si>
    <t>Крышка крепления прямоугольной стрелы</t>
  </si>
  <si>
    <t>Крышка крепления круглой стрелы</t>
  </si>
  <si>
    <t>Стоимость комплекта по рознице</t>
  </si>
  <si>
    <t>Цена розн.,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</si>
</sst>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color indexed="8"/>
      <name val="Arial Cyr"/>
      <family val="2"/>
      <charset val="204"/>
    </font>
    <font>
      <b/>
      <sz val="14"/>
      <color indexed="8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63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8">
    <xf numFmtId="0" fontId="0" fillId="0" borderId="0"/>
    <xf numFmtId="0" fontId="13" fillId="0" borderId="0"/>
    <xf numFmtId="0" fontId="14" fillId="0" borderId="0" applyNumberFormat="0" applyFill="0" applyBorder="0" applyProtection="0"/>
    <xf numFmtId="0" fontId="15" fillId="0" borderId="0" applyNumberFormat="0" applyFill="0" applyBorder="0" applyProtection="0"/>
    <xf numFmtId="0" fontId="16" fillId="0" borderId="0" applyNumberFormat="0" applyFill="0" applyBorder="0" applyProtection="0"/>
    <xf numFmtId="0" fontId="13" fillId="0" borderId="0" applyNumberFormat="0" applyFill="0" applyBorder="0" applyProtection="0"/>
    <xf numFmtId="0" fontId="17" fillId="3" borderId="15" applyNumberFormat="0" applyProtection="0"/>
    <xf numFmtId="0" fontId="18" fillId="0" borderId="0" applyNumberFormat="0" applyFill="0" applyBorder="0" applyProtection="0"/>
    <xf numFmtId="0" fontId="13" fillId="0" borderId="0" applyNumberFormat="0" applyFill="0" applyBorder="0" applyProtection="0"/>
    <xf numFmtId="0" fontId="19" fillId="4" borderId="0" applyNumberFormat="0" applyBorder="0" applyProtection="0"/>
    <xf numFmtId="0" fontId="20" fillId="3" borderId="0" applyNumberFormat="0" applyBorder="0" applyProtection="0"/>
    <xf numFmtId="0" fontId="21" fillId="5" borderId="0" applyNumberFormat="0" applyBorder="0" applyProtection="0"/>
    <xf numFmtId="0" fontId="21" fillId="0" borderId="0" applyNumberFormat="0" applyFill="0" applyBorder="0" applyProtection="0"/>
    <xf numFmtId="0" fontId="22" fillId="6" borderId="0" applyNumberFormat="0" applyBorder="0" applyProtection="0"/>
    <xf numFmtId="0" fontId="23" fillId="0" borderId="0" applyNumberFormat="0" applyFill="0" applyBorder="0" applyProtection="0"/>
    <xf numFmtId="0" fontId="24" fillId="7" borderId="0" applyNumberFormat="0" applyBorder="0" applyProtection="0"/>
    <xf numFmtId="0" fontId="24" fillId="8" borderId="0" applyNumberFormat="0" applyBorder="0" applyProtection="0"/>
    <xf numFmtId="0" fontId="23" fillId="9" borderId="0" applyNumberFormat="0" applyBorder="0" applyProtection="0"/>
  </cellStyleXfs>
  <cellXfs count="97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2" fontId="0" fillId="0" borderId="0" xfId="0" applyNumberFormat="1" applyFont="1" applyFill="1"/>
    <xf numFmtId="9" fontId="0" fillId="0" borderId="0" xfId="0" applyNumberFormat="1" applyFont="1" applyFill="1"/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2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Font="1"/>
    <xf numFmtId="1" fontId="0" fillId="0" borderId="0" xfId="0" applyNumberFormat="1" applyFont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ont="1" applyFill="1"/>
    <xf numFmtId="0" fontId="4" fillId="0" borderId="0" xfId="0" applyFont="1" applyFill="1"/>
    <xf numFmtId="0" fontId="10" fillId="2" borderId="6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/>
    </xf>
  </cellXfs>
  <cellStyles count="18">
    <cellStyle name="Accent" xfId="14"/>
    <cellStyle name="Accent 1" xfId="15"/>
    <cellStyle name="Accent 2" xfId="16"/>
    <cellStyle name="Accent 3" xfId="17"/>
    <cellStyle name="Bad" xfId="11"/>
    <cellStyle name="Error" xfId="13"/>
    <cellStyle name="Footnote" xfId="7"/>
    <cellStyle name="Good" xfId="9"/>
    <cellStyle name="Heading" xfId="2"/>
    <cellStyle name="Heading 1" xfId="3"/>
    <cellStyle name="Heading 2" xfId="4"/>
    <cellStyle name="Neutral" xfId="10"/>
    <cellStyle name="Note" xfId="6"/>
    <cellStyle name="Status" xfId="8"/>
    <cellStyle name="Text" xfId="5"/>
    <cellStyle name="Warning" xfId="1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</xdr:colOff>
      <xdr:row>0</xdr:row>
      <xdr:rowOff>45720</xdr:rowOff>
    </xdr:from>
    <xdr:to>
      <xdr:col>2</xdr:col>
      <xdr:colOff>0</xdr:colOff>
      <xdr:row>1</xdr:row>
      <xdr:rowOff>114300</xdr:rowOff>
    </xdr:to>
    <xdr:pic>
      <xdr:nvPicPr>
        <xdr:cNvPr id="1025" name="Picture 3">
          <a:extLst>
            <a:ext uri="{FF2B5EF4-FFF2-40B4-BE49-F238E27FC236}">
              <a16:creationId xmlns:a16="http://schemas.microsoft.com/office/drawing/2014/main" id="{A11378BF-E4E2-4552-9ECC-D0398F800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45720"/>
          <a:ext cx="967740" cy="746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tabSelected="1" topLeftCell="B88" zoomScale="85" zoomScaleNormal="85" zoomScaleSheetLayoutView="100" workbookViewId="0">
      <selection activeCell="J99" sqref="J99"/>
    </sheetView>
  </sheetViews>
  <sheetFormatPr defaultColWidth="9" defaultRowHeight="12.75" x14ac:dyDescent="0.2"/>
  <cols>
    <col min="1" max="1" width="0" style="1" hidden="1" customWidth="1"/>
    <col min="2" max="2" width="15" style="2" customWidth="1"/>
    <col min="3" max="3" width="9.5703125" style="1" customWidth="1"/>
    <col min="4" max="4" width="15" style="1" customWidth="1"/>
    <col min="5" max="5" width="7.85546875" style="3" customWidth="1"/>
    <col min="6" max="6" width="28.7109375" style="1" customWidth="1"/>
    <col min="7" max="7" width="8.28515625" style="1" customWidth="1"/>
    <col min="8" max="8" width="8.42578125" style="1" customWidth="1"/>
    <col min="9" max="9" width="8.85546875" style="1" customWidth="1"/>
    <col min="10" max="10" width="15.7109375" style="1" customWidth="1"/>
    <col min="11" max="16384" width="9" style="1"/>
  </cols>
  <sheetData>
    <row r="1" spans="1:9" ht="53.45" customHeight="1" x14ac:dyDescent="0.2">
      <c r="D1" s="88" t="s">
        <v>0</v>
      </c>
      <c r="E1" s="88"/>
      <c r="F1" s="88"/>
      <c r="G1" s="88"/>
      <c r="H1" s="88"/>
      <c r="I1" s="88"/>
    </row>
    <row r="2" spans="1:9" x14ac:dyDescent="0.2">
      <c r="I2" s="4"/>
    </row>
    <row r="3" spans="1:9" ht="30" customHeight="1" x14ac:dyDescent="0.2">
      <c r="A3" s="1" t="s">
        <v>1</v>
      </c>
      <c r="B3" s="89" t="s">
        <v>2</v>
      </c>
      <c r="C3" s="89"/>
      <c r="D3" s="89"/>
      <c r="E3" s="89"/>
      <c r="F3" s="89"/>
      <c r="G3" s="89"/>
      <c r="H3" s="89"/>
      <c r="I3" s="89"/>
    </row>
    <row r="4" spans="1:9" s="5" customFormat="1" ht="58.5" customHeight="1" x14ac:dyDescent="0.2">
      <c r="B4" s="44" t="s">
        <v>3</v>
      </c>
      <c r="C4" s="45" t="s">
        <v>4</v>
      </c>
      <c r="D4" s="44" t="s">
        <v>5</v>
      </c>
      <c r="E4" s="46" t="s">
        <v>6</v>
      </c>
      <c r="F4" s="45" t="s">
        <v>7</v>
      </c>
      <c r="G4" s="45" t="s">
        <v>8</v>
      </c>
      <c r="H4" s="43" t="s">
        <v>9</v>
      </c>
      <c r="I4" s="43" t="s">
        <v>196</v>
      </c>
    </row>
    <row r="5" spans="1:9" s="5" customFormat="1" ht="29.25" customHeight="1" x14ac:dyDescent="0.2">
      <c r="B5" s="82" t="s">
        <v>10</v>
      </c>
      <c r="C5" s="82" t="s">
        <v>11</v>
      </c>
      <c r="D5" s="82" t="s">
        <v>12</v>
      </c>
      <c r="E5" s="7" t="s">
        <v>13</v>
      </c>
      <c r="F5" s="8" t="s">
        <v>14</v>
      </c>
      <c r="G5" s="6">
        <v>1</v>
      </c>
      <c r="H5" s="6">
        <v>22800</v>
      </c>
      <c r="I5" s="64">
        <f>SUM(H5:H7)</f>
        <v>28410</v>
      </c>
    </row>
    <row r="6" spans="1:9" s="5" customFormat="1" ht="29.25" customHeight="1" x14ac:dyDescent="0.2">
      <c r="B6" s="82"/>
      <c r="C6" s="82"/>
      <c r="D6" s="82"/>
      <c r="E6" s="27" t="s">
        <v>15</v>
      </c>
      <c r="F6" s="28" t="s">
        <v>16</v>
      </c>
      <c r="G6" s="29">
        <v>1</v>
      </c>
      <c r="H6" s="29">
        <v>4560</v>
      </c>
      <c r="I6" s="64"/>
    </row>
    <row r="7" spans="1:9" s="5" customFormat="1" ht="29.25" customHeight="1" x14ac:dyDescent="0.2">
      <c r="A7" s="5" t="s">
        <v>1</v>
      </c>
      <c r="B7" s="82"/>
      <c r="C7" s="82"/>
      <c r="D7" s="86"/>
      <c r="E7" s="34" t="s">
        <v>132</v>
      </c>
      <c r="F7" s="35" t="s">
        <v>194</v>
      </c>
      <c r="G7" s="33">
        <v>1</v>
      </c>
      <c r="H7" s="34">
        <v>1050</v>
      </c>
      <c r="I7" s="65"/>
    </row>
    <row r="8" spans="1:9" s="5" customFormat="1" ht="29.25" customHeight="1" x14ac:dyDescent="0.2">
      <c r="A8" s="5" t="s">
        <v>1</v>
      </c>
      <c r="B8" s="82" t="s">
        <v>17</v>
      </c>
      <c r="C8" s="82" t="s">
        <v>18</v>
      </c>
      <c r="D8" s="82" t="s">
        <v>19</v>
      </c>
      <c r="E8" s="30" t="s">
        <v>13</v>
      </c>
      <c r="F8" s="31" t="s">
        <v>14</v>
      </c>
      <c r="G8" s="32">
        <v>1</v>
      </c>
      <c r="H8" s="32">
        <v>22800</v>
      </c>
      <c r="I8" s="64">
        <f>SUM(H8:H12)</f>
        <v>36010</v>
      </c>
    </row>
    <row r="9" spans="1:9" s="5" customFormat="1" ht="50.1" customHeight="1" x14ac:dyDescent="0.2">
      <c r="B9" s="82"/>
      <c r="C9" s="82"/>
      <c r="D9" s="82"/>
      <c r="E9" s="7" t="s">
        <v>20</v>
      </c>
      <c r="F9" s="8" t="s">
        <v>21</v>
      </c>
      <c r="G9" s="6">
        <v>1</v>
      </c>
      <c r="H9" s="6">
        <v>7200</v>
      </c>
      <c r="I9" s="64"/>
    </row>
    <row r="10" spans="1:9" s="5" customFormat="1" ht="50.1" customHeight="1" x14ac:dyDescent="0.2">
      <c r="B10" s="82"/>
      <c r="C10" s="82"/>
      <c r="D10" s="82"/>
      <c r="E10" s="34" t="s">
        <v>134</v>
      </c>
      <c r="F10" s="35" t="s">
        <v>195</v>
      </c>
      <c r="G10" s="24">
        <v>1</v>
      </c>
      <c r="H10" s="34">
        <v>1050</v>
      </c>
      <c r="I10" s="64"/>
    </row>
    <row r="11" spans="1:9" s="5" customFormat="1" ht="29.25" customHeight="1" x14ac:dyDescent="0.2">
      <c r="B11" s="82"/>
      <c r="C11" s="82"/>
      <c r="D11" s="82"/>
      <c r="E11" s="7" t="s">
        <v>22</v>
      </c>
      <c r="F11" s="8" t="s">
        <v>23</v>
      </c>
      <c r="G11" s="6">
        <v>2</v>
      </c>
      <c r="H11" s="6">
        <v>1660</v>
      </c>
      <c r="I11" s="64"/>
    </row>
    <row r="12" spans="1:9" s="5" customFormat="1" ht="30" customHeight="1" x14ac:dyDescent="0.2">
      <c r="B12" s="82"/>
      <c r="C12" s="82"/>
      <c r="D12" s="82"/>
      <c r="E12" s="7" t="s">
        <v>24</v>
      </c>
      <c r="F12" s="8" t="s">
        <v>25</v>
      </c>
      <c r="G12" s="6">
        <v>1</v>
      </c>
      <c r="H12" s="6">
        <v>3300</v>
      </c>
      <c r="I12" s="64"/>
    </row>
    <row r="13" spans="1:9" s="5" customFormat="1" ht="30" customHeight="1" x14ac:dyDescent="0.2">
      <c r="B13" s="63" t="s">
        <v>26</v>
      </c>
      <c r="C13" s="63"/>
      <c r="D13" s="63"/>
      <c r="E13" s="63"/>
      <c r="F13" s="63"/>
      <c r="G13" s="63"/>
      <c r="H13" s="63"/>
      <c r="I13" s="63"/>
    </row>
    <row r="14" spans="1:9" s="5" customFormat="1" ht="67.5" customHeight="1" x14ac:dyDescent="0.2">
      <c r="B14" s="50" t="s">
        <v>3</v>
      </c>
      <c r="C14" s="50" t="s">
        <v>4</v>
      </c>
      <c r="D14" s="50" t="s">
        <v>5</v>
      </c>
      <c r="E14" s="51" t="s">
        <v>6</v>
      </c>
      <c r="F14" s="50" t="s">
        <v>7</v>
      </c>
      <c r="G14" s="52" t="s">
        <v>9</v>
      </c>
      <c r="H14" s="52" t="s">
        <v>196</v>
      </c>
    </row>
    <row r="15" spans="1:9" s="5" customFormat="1" ht="29.25" customHeight="1" x14ac:dyDescent="0.2">
      <c r="B15" s="69" t="s">
        <v>27</v>
      </c>
      <c r="C15" s="69" t="s">
        <v>28</v>
      </c>
      <c r="D15" s="69" t="s">
        <v>29</v>
      </c>
      <c r="E15" s="61" t="s">
        <v>30</v>
      </c>
      <c r="F15" s="62" t="s">
        <v>189</v>
      </c>
      <c r="G15" s="55">
        <v>44340</v>
      </c>
      <c r="H15" s="90">
        <f>SUM(G15:G19)</f>
        <v>54020</v>
      </c>
    </row>
    <row r="16" spans="1:9" s="5" customFormat="1" ht="29.25" customHeight="1" x14ac:dyDescent="0.2">
      <c r="B16" s="69"/>
      <c r="C16" s="69"/>
      <c r="D16" s="69"/>
      <c r="E16" s="61" t="s">
        <v>15</v>
      </c>
      <c r="F16" s="35" t="s">
        <v>16</v>
      </c>
      <c r="G16" s="55">
        <v>4560</v>
      </c>
      <c r="H16" s="90"/>
    </row>
    <row r="17" spans="1:10" s="5" customFormat="1" ht="29.25" customHeight="1" x14ac:dyDescent="0.2">
      <c r="B17" s="69"/>
      <c r="C17" s="69"/>
      <c r="D17" s="69"/>
      <c r="E17" s="55" t="s">
        <v>132</v>
      </c>
      <c r="F17" s="35" t="s">
        <v>194</v>
      </c>
      <c r="G17" s="55">
        <v>1050</v>
      </c>
      <c r="H17" s="90"/>
    </row>
    <row r="18" spans="1:10" s="5" customFormat="1" ht="54" customHeight="1" x14ac:dyDescent="0.2">
      <c r="B18" s="69"/>
      <c r="C18" s="69"/>
      <c r="D18" s="69"/>
      <c r="E18" s="61" t="s">
        <v>31</v>
      </c>
      <c r="F18" s="35" t="s">
        <v>32</v>
      </c>
      <c r="G18" s="55">
        <v>2920</v>
      </c>
      <c r="H18" s="90"/>
    </row>
    <row r="19" spans="1:10" s="5" customFormat="1" ht="39" customHeight="1" x14ac:dyDescent="0.2">
      <c r="B19" s="69"/>
      <c r="C19" s="69"/>
      <c r="D19" s="69"/>
      <c r="E19" s="61" t="s">
        <v>33</v>
      </c>
      <c r="F19" s="35" t="s">
        <v>34</v>
      </c>
      <c r="G19" s="55">
        <v>1150</v>
      </c>
      <c r="H19" s="90"/>
    </row>
    <row r="20" spans="1:10" s="5" customFormat="1" ht="39" customHeight="1" x14ac:dyDescent="0.2">
      <c r="B20" s="91" t="s">
        <v>35</v>
      </c>
      <c r="C20" s="91" t="s">
        <v>36</v>
      </c>
      <c r="D20" s="91" t="s">
        <v>37</v>
      </c>
      <c r="E20" s="30" t="s">
        <v>38</v>
      </c>
      <c r="F20" s="48" t="s">
        <v>188</v>
      </c>
      <c r="G20" s="47">
        <v>68680</v>
      </c>
      <c r="H20" s="85">
        <f>SUM(G20:G23)</f>
        <v>80230</v>
      </c>
    </row>
    <row r="21" spans="1:10" s="5" customFormat="1" ht="29.25" customHeight="1" x14ac:dyDescent="0.2">
      <c r="B21" s="82"/>
      <c r="C21" s="82"/>
      <c r="D21" s="82"/>
      <c r="E21" s="7" t="s">
        <v>20</v>
      </c>
      <c r="F21" s="8" t="s">
        <v>21</v>
      </c>
      <c r="G21" s="26">
        <v>7200</v>
      </c>
      <c r="H21" s="64"/>
    </row>
    <row r="22" spans="1:10" s="5" customFormat="1" ht="54" customHeight="1" x14ac:dyDescent="0.2">
      <c r="B22" s="82"/>
      <c r="C22" s="82"/>
      <c r="D22" s="82"/>
      <c r="E22" s="34" t="s">
        <v>134</v>
      </c>
      <c r="F22" s="35" t="s">
        <v>195</v>
      </c>
      <c r="G22" s="26">
        <v>1050</v>
      </c>
      <c r="H22" s="64"/>
    </row>
    <row r="23" spans="1:10" s="5" customFormat="1" ht="45" customHeight="1" x14ac:dyDescent="0.2">
      <c r="B23" s="82"/>
      <c r="C23" s="82"/>
      <c r="D23" s="82"/>
      <c r="E23" s="7" t="s">
        <v>24</v>
      </c>
      <c r="F23" s="8" t="s">
        <v>25</v>
      </c>
      <c r="G23" s="26">
        <v>3300</v>
      </c>
      <c r="H23" s="64"/>
    </row>
    <row r="24" spans="1:10" s="5" customFormat="1" ht="45" customHeight="1" x14ac:dyDescent="0.2">
      <c r="B24" s="82" t="s">
        <v>39</v>
      </c>
      <c r="C24" s="82" t="s">
        <v>40</v>
      </c>
      <c r="D24" s="82" t="s">
        <v>41</v>
      </c>
      <c r="E24" s="7" t="s">
        <v>42</v>
      </c>
      <c r="F24" s="22" t="s">
        <v>187</v>
      </c>
      <c r="G24" s="26">
        <v>60290</v>
      </c>
      <c r="H24" s="64">
        <f>SUM(G24:G29)</f>
        <v>75910</v>
      </c>
      <c r="J24" s="93"/>
    </row>
    <row r="25" spans="1:10" s="5" customFormat="1" ht="29.25" customHeight="1" x14ac:dyDescent="0.2">
      <c r="B25" s="82"/>
      <c r="C25" s="82"/>
      <c r="D25" s="82"/>
      <c r="E25" s="7" t="s">
        <v>20</v>
      </c>
      <c r="F25" s="8" t="s">
        <v>21</v>
      </c>
      <c r="G25" s="26">
        <v>7200</v>
      </c>
      <c r="H25" s="64"/>
      <c r="J25" s="93"/>
    </row>
    <row r="26" spans="1:10" s="5" customFormat="1" ht="29.25" customHeight="1" x14ac:dyDescent="0.2">
      <c r="B26" s="82"/>
      <c r="C26" s="82"/>
      <c r="D26" s="82"/>
      <c r="E26" s="34" t="s">
        <v>134</v>
      </c>
      <c r="F26" s="35" t="s">
        <v>195</v>
      </c>
      <c r="G26" s="26">
        <v>1050</v>
      </c>
      <c r="H26" s="64"/>
      <c r="J26" s="93"/>
    </row>
    <row r="27" spans="1:10" s="5" customFormat="1" ht="29.25" customHeight="1" x14ac:dyDescent="0.2">
      <c r="B27" s="82"/>
      <c r="C27" s="82"/>
      <c r="D27" s="82"/>
      <c r="E27" s="7" t="s">
        <v>31</v>
      </c>
      <c r="F27" s="8" t="s">
        <v>32</v>
      </c>
      <c r="G27" s="26">
        <v>2920</v>
      </c>
      <c r="H27" s="64"/>
      <c r="J27" s="93"/>
    </row>
    <row r="28" spans="1:10" ht="30" customHeight="1" x14ac:dyDescent="0.2">
      <c r="A28" s="5"/>
      <c r="B28" s="82"/>
      <c r="C28" s="82"/>
      <c r="D28" s="82"/>
      <c r="E28" s="7" t="s">
        <v>33</v>
      </c>
      <c r="F28" s="8" t="s">
        <v>34</v>
      </c>
      <c r="G28" s="26">
        <v>1150</v>
      </c>
      <c r="H28" s="64"/>
      <c r="J28" s="92"/>
    </row>
    <row r="29" spans="1:10" s="5" customFormat="1" ht="54" customHeight="1" x14ac:dyDescent="0.2">
      <c r="B29" s="82"/>
      <c r="C29" s="82"/>
      <c r="D29" s="82"/>
      <c r="E29" s="7" t="s">
        <v>24</v>
      </c>
      <c r="F29" s="8" t="s">
        <v>25</v>
      </c>
      <c r="G29" s="26">
        <v>3300</v>
      </c>
      <c r="H29" s="64"/>
      <c r="J29" s="93"/>
    </row>
    <row r="30" spans="1:10" s="5" customFormat="1" ht="29.25" customHeight="1" x14ac:dyDescent="0.2">
      <c r="A30" s="1"/>
      <c r="B30" s="63" t="s">
        <v>43</v>
      </c>
      <c r="C30" s="63"/>
      <c r="D30" s="63"/>
      <c r="E30" s="63"/>
      <c r="F30" s="63"/>
      <c r="G30" s="63"/>
      <c r="H30" s="63"/>
      <c r="I30" s="63"/>
      <c r="J30" s="1"/>
    </row>
    <row r="31" spans="1:10" s="5" customFormat="1" ht="68.25" customHeight="1" x14ac:dyDescent="0.2">
      <c r="A31" s="49" t="s">
        <v>3</v>
      </c>
      <c r="B31" s="50" t="s">
        <v>4</v>
      </c>
      <c r="C31" s="50" t="s">
        <v>5</v>
      </c>
      <c r="D31" s="51" t="s">
        <v>6</v>
      </c>
      <c r="E31" s="50" t="s">
        <v>7</v>
      </c>
      <c r="F31" s="50" t="s">
        <v>8</v>
      </c>
      <c r="G31" s="52" t="s">
        <v>9</v>
      </c>
      <c r="H31" s="52" t="s">
        <v>196</v>
      </c>
    </row>
    <row r="32" spans="1:10" s="5" customFormat="1" ht="29.25" customHeight="1" x14ac:dyDescent="0.2">
      <c r="B32" s="82" t="s">
        <v>44</v>
      </c>
      <c r="C32" s="82" t="s">
        <v>45</v>
      </c>
      <c r="D32" s="82" t="s">
        <v>46</v>
      </c>
      <c r="E32" s="7" t="s">
        <v>47</v>
      </c>
      <c r="F32" s="21" t="s">
        <v>186</v>
      </c>
      <c r="G32" s="6">
        <v>54470</v>
      </c>
      <c r="H32" s="64">
        <f>SUM(G32:G35)</f>
        <v>67580</v>
      </c>
    </row>
    <row r="33" spans="1:10" s="5" customFormat="1" ht="29.25" customHeight="1" x14ac:dyDescent="0.2">
      <c r="A33" s="5" t="s">
        <v>1</v>
      </c>
      <c r="B33" s="82"/>
      <c r="C33" s="82"/>
      <c r="D33" s="82"/>
      <c r="E33" s="7" t="s">
        <v>48</v>
      </c>
      <c r="F33" s="9" t="s">
        <v>49</v>
      </c>
      <c r="G33" s="6">
        <v>7560</v>
      </c>
      <c r="H33" s="64"/>
    </row>
    <row r="34" spans="1:10" s="5" customFormat="1" ht="29.25" customHeight="1" x14ac:dyDescent="0.2">
      <c r="B34" s="82"/>
      <c r="C34" s="82"/>
      <c r="D34" s="82"/>
      <c r="E34" s="34" t="s">
        <v>134</v>
      </c>
      <c r="F34" s="35" t="s">
        <v>195</v>
      </c>
      <c r="G34" s="24">
        <v>1050</v>
      </c>
      <c r="H34" s="64"/>
    </row>
    <row r="35" spans="1:10" s="5" customFormat="1" ht="29.25" customHeight="1" x14ac:dyDescent="0.2">
      <c r="B35" s="82"/>
      <c r="C35" s="82"/>
      <c r="D35" s="82"/>
      <c r="E35" s="7" t="s">
        <v>50</v>
      </c>
      <c r="F35" s="9" t="s">
        <v>51</v>
      </c>
      <c r="G35" s="6">
        <v>4500</v>
      </c>
      <c r="H35" s="64"/>
    </row>
    <row r="36" spans="1:10" s="5" customFormat="1" ht="29.25" customHeight="1" x14ac:dyDescent="0.2">
      <c r="B36" s="70" t="s">
        <v>173</v>
      </c>
      <c r="C36" s="70" t="s">
        <v>175</v>
      </c>
      <c r="D36" s="70" t="s">
        <v>185</v>
      </c>
      <c r="E36" s="36" t="s">
        <v>174</v>
      </c>
      <c r="F36" s="21" t="s">
        <v>184</v>
      </c>
      <c r="G36" s="25">
        <v>75340</v>
      </c>
      <c r="H36" s="71">
        <f>SUM(G36:G39)</f>
        <v>88450</v>
      </c>
    </row>
    <row r="37" spans="1:10" s="5" customFormat="1" ht="29.25" customHeight="1" x14ac:dyDescent="0.2">
      <c r="B37" s="70"/>
      <c r="C37" s="70"/>
      <c r="D37" s="70"/>
      <c r="E37" s="36" t="s">
        <v>48</v>
      </c>
      <c r="F37" s="21" t="s">
        <v>49</v>
      </c>
      <c r="G37" s="25">
        <v>7560</v>
      </c>
      <c r="H37" s="71"/>
    </row>
    <row r="38" spans="1:10" s="5" customFormat="1" ht="30" customHeight="1" x14ac:dyDescent="0.2">
      <c r="B38" s="70"/>
      <c r="C38" s="70"/>
      <c r="D38" s="70"/>
      <c r="E38" s="37" t="s">
        <v>134</v>
      </c>
      <c r="F38" s="38" t="s">
        <v>195</v>
      </c>
      <c r="G38" s="39">
        <v>1050</v>
      </c>
      <c r="H38" s="71"/>
    </row>
    <row r="39" spans="1:10" s="5" customFormat="1" ht="29.25" customHeight="1" x14ac:dyDescent="0.2">
      <c r="B39" s="70"/>
      <c r="C39" s="70"/>
      <c r="D39" s="70"/>
      <c r="E39" s="36" t="s">
        <v>50</v>
      </c>
      <c r="F39" s="21" t="s">
        <v>51</v>
      </c>
      <c r="G39" s="25">
        <v>4500</v>
      </c>
      <c r="H39" s="71"/>
    </row>
    <row r="40" spans="1:10" s="5" customFormat="1" ht="29.25" customHeight="1" x14ac:dyDescent="0.2">
      <c r="B40" s="63" t="s">
        <v>52</v>
      </c>
      <c r="C40" s="63"/>
      <c r="D40" s="63"/>
      <c r="E40" s="63"/>
      <c r="F40" s="63"/>
      <c r="G40" s="63"/>
      <c r="H40" s="63"/>
      <c r="I40" s="63"/>
    </row>
    <row r="41" spans="1:10" s="5" customFormat="1" ht="29.25" customHeight="1" x14ac:dyDescent="0.2">
      <c r="B41" s="10" t="s">
        <v>53</v>
      </c>
      <c r="C41" s="81" t="s">
        <v>54</v>
      </c>
      <c r="D41" s="81"/>
      <c r="E41" s="81"/>
      <c r="F41" s="81"/>
      <c r="G41" s="10" t="s">
        <v>193</v>
      </c>
    </row>
    <row r="42" spans="1:10" s="5" customFormat="1" ht="29.25" customHeight="1" x14ac:dyDescent="0.2">
      <c r="B42" s="6" t="s">
        <v>13</v>
      </c>
      <c r="C42" s="84" t="s">
        <v>14</v>
      </c>
      <c r="D42" s="84"/>
      <c r="E42" s="84"/>
      <c r="F42" s="84"/>
      <c r="G42" s="95">
        <v>22800</v>
      </c>
    </row>
    <row r="43" spans="1:10" s="5" customFormat="1" ht="29.25" customHeight="1" x14ac:dyDescent="0.2">
      <c r="B43" s="19" t="s">
        <v>56</v>
      </c>
      <c r="C43" s="83" t="s">
        <v>179</v>
      </c>
      <c r="D43" s="83"/>
      <c r="E43" s="83"/>
      <c r="F43" s="94"/>
      <c r="G43" s="96">
        <v>44340</v>
      </c>
      <c r="J43" s="93"/>
    </row>
    <row r="44" spans="1:10" s="5" customFormat="1" ht="29.25" customHeight="1" x14ac:dyDescent="0.2">
      <c r="B44" s="20" t="s">
        <v>42</v>
      </c>
      <c r="C44" s="83" t="s">
        <v>180</v>
      </c>
      <c r="D44" s="83"/>
      <c r="E44" s="83"/>
      <c r="F44" s="94"/>
      <c r="G44" s="96">
        <v>60290</v>
      </c>
      <c r="J44" s="93"/>
    </row>
    <row r="45" spans="1:10" s="5" customFormat="1" ht="29.25" customHeight="1" x14ac:dyDescent="0.2">
      <c r="B45" s="20" t="s">
        <v>38</v>
      </c>
      <c r="C45" s="83" t="s">
        <v>181</v>
      </c>
      <c r="D45" s="83"/>
      <c r="E45" s="83"/>
      <c r="F45" s="94"/>
      <c r="G45" s="96">
        <v>68680</v>
      </c>
      <c r="J45" s="93"/>
    </row>
    <row r="46" spans="1:10" s="5" customFormat="1" ht="30" customHeight="1" x14ac:dyDescent="0.2">
      <c r="B46" s="20" t="s">
        <v>47</v>
      </c>
      <c r="C46" s="83" t="s">
        <v>182</v>
      </c>
      <c r="D46" s="83"/>
      <c r="E46" s="83"/>
      <c r="F46" s="94"/>
      <c r="G46" s="96">
        <v>54470</v>
      </c>
      <c r="J46" s="93"/>
    </row>
    <row r="47" spans="1:10" s="5" customFormat="1" ht="29.25" customHeight="1" x14ac:dyDescent="0.2">
      <c r="B47" s="42" t="s">
        <v>174</v>
      </c>
      <c r="C47" s="83" t="s">
        <v>183</v>
      </c>
      <c r="D47" s="83"/>
      <c r="E47" s="83"/>
      <c r="F47" s="94"/>
      <c r="G47" s="96">
        <v>75340</v>
      </c>
      <c r="J47" s="93"/>
    </row>
    <row r="48" spans="1:10" s="5" customFormat="1" ht="29.25" customHeight="1" x14ac:dyDescent="0.2">
      <c r="B48" s="63" t="s">
        <v>57</v>
      </c>
      <c r="C48" s="63"/>
      <c r="D48" s="63"/>
      <c r="E48" s="63"/>
      <c r="F48" s="63"/>
      <c r="G48" s="63"/>
      <c r="H48" s="63"/>
      <c r="I48" s="63"/>
    </row>
    <row r="49" spans="2:9" s="5" customFormat="1" ht="36" customHeight="1" x14ac:dyDescent="0.2">
      <c r="B49" s="10" t="s">
        <v>3</v>
      </c>
      <c r="C49" s="10" t="s">
        <v>58</v>
      </c>
      <c r="D49" s="81" t="s">
        <v>5</v>
      </c>
      <c r="E49" s="81"/>
      <c r="F49" s="10" t="s">
        <v>7</v>
      </c>
      <c r="G49" s="10" t="s">
        <v>8</v>
      </c>
      <c r="H49" s="81" t="s">
        <v>55</v>
      </c>
      <c r="I49" s="81"/>
    </row>
    <row r="50" spans="2:9" s="5" customFormat="1" ht="30" customHeight="1" x14ac:dyDescent="0.2">
      <c r="B50" s="6" t="s">
        <v>59</v>
      </c>
      <c r="C50" s="6" t="s">
        <v>60</v>
      </c>
      <c r="D50" s="82" t="s">
        <v>61</v>
      </c>
      <c r="E50" s="82"/>
      <c r="F50" s="9" t="s">
        <v>62</v>
      </c>
      <c r="G50" s="6">
        <v>1</v>
      </c>
      <c r="H50" s="82">
        <v>259000</v>
      </c>
      <c r="I50" s="82"/>
    </row>
    <row r="51" spans="2:9" s="5" customFormat="1" ht="36.75" customHeight="1" thickBot="1" x14ac:dyDescent="0.25">
      <c r="B51" s="11"/>
      <c r="C51" s="11"/>
      <c r="D51" s="12"/>
      <c r="E51" s="13"/>
      <c r="F51" s="14"/>
      <c r="G51" s="11"/>
      <c r="H51" s="11"/>
      <c r="I51" s="11"/>
    </row>
    <row r="52" spans="2:9" s="5" customFormat="1" ht="20.25" customHeight="1" thickBot="1" x14ac:dyDescent="0.25">
      <c r="B52" s="66" t="s">
        <v>63</v>
      </c>
      <c r="C52" s="67"/>
      <c r="D52" s="67"/>
      <c r="E52" s="67"/>
      <c r="F52" s="67"/>
      <c r="G52" s="68"/>
    </row>
    <row r="53" spans="2:9" s="5" customFormat="1" ht="37.5" customHeight="1" x14ac:dyDescent="0.2">
      <c r="B53" s="41" t="s">
        <v>6</v>
      </c>
      <c r="C53" s="80" t="s">
        <v>54</v>
      </c>
      <c r="D53" s="80"/>
      <c r="E53" s="80"/>
      <c r="F53" s="80"/>
      <c r="G53" s="41" t="s">
        <v>197</v>
      </c>
    </row>
    <row r="54" spans="2:9" s="5" customFormat="1" ht="29.25" customHeight="1" x14ac:dyDescent="0.2">
      <c r="B54" s="15" t="s">
        <v>64</v>
      </c>
      <c r="C54" s="75" t="s">
        <v>65</v>
      </c>
      <c r="D54" s="75"/>
      <c r="E54" s="75"/>
      <c r="F54" s="75"/>
      <c r="G54" s="23">
        <v>2850</v>
      </c>
    </row>
    <row r="55" spans="2:9" s="5" customFormat="1" ht="29.25" customHeight="1" x14ac:dyDescent="0.2">
      <c r="B55" s="15" t="s">
        <v>66</v>
      </c>
      <c r="C55" s="75" t="s">
        <v>67</v>
      </c>
      <c r="D55" s="75"/>
      <c r="E55" s="75"/>
      <c r="F55" s="75"/>
      <c r="G55" s="23">
        <v>780</v>
      </c>
    </row>
    <row r="56" spans="2:9" s="5" customFormat="1" ht="29.25" customHeight="1" x14ac:dyDescent="0.2">
      <c r="B56" s="15" t="s">
        <v>68</v>
      </c>
      <c r="C56" s="75" t="s">
        <v>69</v>
      </c>
      <c r="D56" s="75"/>
      <c r="E56" s="75"/>
      <c r="F56" s="75"/>
      <c r="G56" s="23">
        <v>660</v>
      </c>
    </row>
    <row r="57" spans="2:9" s="5" customFormat="1" ht="29.25" customHeight="1" x14ac:dyDescent="0.2">
      <c r="B57" s="15" t="s">
        <v>70</v>
      </c>
      <c r="C57" s="79" t="s">
        <v>190</v>
      </c>
      <c r="D57" s="79"/>
      <c r="E57" s="79"/>
      <c r="F57" s="79"/>
      <c r="G57" s="23">
        <v>3160</v>
      </c>
    </row>
    <row r="58" spans="2:9" s="5" customFormat="1" ht="29.25" customHeight="1" x14ac:dyDescent="0.2">
      <c r="B58" s="15" t="s">
        <v>71</v>
      </c>
      <c r="C58" s="79" t="s">
        <v>192</v>
      </c>
      <c r="D58" s="79"/>
      <c r="E58" s="79"/>
      <c r="F58" s="79"/>
      <c r="G58" s="23">
        <v>1100</v>
      </c>
    </row>
    <row r="59" spans="2:9" s="5" customFormat="1" ht="29.25" customHeight="1" x14ac:dyDescent="0.2">
      <c r="B59" s="15" t="s">
        <v>31</v>
      </c>
      <c r="C59" s="75" t="s">
        <v>72</v>
      </c>
      <c r="D59" s="75"/>
      <c r="E59" s="75"/>
      <c r="F59" s="75"/>
      <c r="G59" s="23">
        <v>2920</v>
      </c>
    </row>
    <row r="60" spans="2:9" s="5" customFormat="1" ht="29.25" customHeight="1" x14ac:dyDescent="0.2">
      <c r="B60" s="15" t="s">
        <v>33</v>
      </c>
      <c r="C60" s="75" t="s">
        <v>191</v>
      </c>
      <c r="D60" s="75"/>
      <c r="E60" s="75"/>
      <c r="F60" s="75"/>
      <c r="G60" s="23">
        <v>1150</v>
      </c>
    </row>
    <row r="61" spans="2:9" s="5" customFormat="1" ht="29.25" customHeight="1" x14ac:dyDescent="0.2">
      <c r="B61" s="16" t="s">
        <v>73</v>
      </c>
      <c r="C61" s="78" t="s">
        <v>74</v>
      </c>
      <c r="D61" s="78"/>
      <c r="E61" s="78"/>
      <c r="F61" s="78"/>
      <c r="G61" s="23">
        <v>2280</v>
      </c>
    </row>
    <row r="62" spans="2:9" s="5" customFormat="1" ht="29.25" customHeight="1" x14ac:dyDescent="0.2">
      <c r="B62" s="15" t="s">
        <v>75</v>
      </c>
      <c r="C62" s="75" t="s">
        <v>76</v>
      </c>
      <c r="D62" s="75"/>
      <c r="E62" s="75"/>
      <c r="F62" s="75"/>
      <c r="G62" s="23">
        <v>3420</v>
      </c>
    </row>
    <row r="63" spans="2:9" s="5" customFormat="1" ht="29.25" customHeight="1" x14ac:dyDescent="0.2">
      <c r="B63" s="15" t="s">
        <v>15</v>
      </c>
      <c r="C63" s="75" t="s">
        <v>16</v>
      </c>
      <c r="D63" s="75"/>
      <c r="E63" s="75"/>
      <c r="F63" s="75"/>
      <c r="G63" s="23">
        <v>4560</v>
      </c>
    </row>
    <row r="64" spans="2:9" s="5" customFormat="1" ht="29.25" customHeight="1" x14ac:dyDescent="0.2">
      <c r="B64" s="15" t="s">
        <v>77</v>
      </c>
      <c r="C64" s="75" t="s">
        <v>78</v>
      </c>
      <c r="D64" s="75"/>
      <c r="E64" s="75"/>
      <c r="F64" s="75"/>
      <c r="G64" s="23">
        <v>2400</v>
      </c>
    </row>
    <row r="65" spans="2:7" s="5" customFormat="1" ht="29.25" customHeight="1" x14ac:dyDescent="0.2">
      <c r="B65" s="15" t="s">
        <v>79</v>
      </c>
      <c r="C65" s="75" t="s">
        <v>80</v>
      </c>
      <c r="D65" s="75"/>
      <c r="E65" s="75"/>
      <c r="F65" s="75"/>
      <c r="G65" s="23">
        <v>3600</v>
      </c>
    </row>
    <row r="66" spans="2:7" s="5" customFormat="1" ht="29.25" customHeight="1" x14ac:dyDescent="0.2">
      <c r="B66" s="15" t="s">
        <v>50</v>
      </c>
      <c r="C66" s="75" t="s">
        <v>81</v>
      </c>
      <c r="D66" s="75"/>
      <c r="E66" s="75"/>
      <c r="F66" s="75"/>
      <c r="G66" s="23">
        <v>4500</v>
      </c>
    </row>
    <row r="67" spans="2:7" s="5" customFormat="1" ht="29.25" customHeight="1" x14ac:dyDescent="0.2">
      <c r="B67" s="15" t="s">
        <v>82</v>
      </c>
      <c r="C67" s="75" t="s">
        <v>83</v>
      </c>
      <c r="D67" s="75"/>
      <c r="E67" s="75"/>
      <c r="F67" s="75"/>
      <c r="G67" s="23">
        <v>4800</v>
      </c>
    </row>
    <row r="68" spans="2:7" s="5" customFormat="1" ht="29.25" customHeight="1" x14ac:dyDescent="0.2">
      <c r="B68" s="15" t="s">
        <v>84</v>
      </c>
      <c r="C68" s="75" t="s">
        <v>85</v>
      </c>
      <c r="D68" s="75"/>
      <c r="E68" s="75"/>
      <c r="F68" s="75"/>
      <c r="G68" s="23">
        <v>6000</v>
      </c>
    </row>
    <row r="69" spans="2:7" s="5" customFormat="1" ht="29.25" customHeight="1" x14ac:dyDescent="0.2">
      <c r="B69" s="15" t="s">
        <v>20</v>
      </c>
      <c r="C69" s="75" t="s">
        <v>21</v>
      </c>
      <c r="D69" s="75"/>
      <c r="E69" s="75"/>
      <c r="F69" s="75"/>
      <c r="G69" s="23">
        <v>7200</v>
      </c>
    </row>
    <row r="70" spans="2:7" s="5" customFormat="1" ht="29.25" customHeight="1" x14ac:dyDescent="0.2">
      <c r="B70" s="15" t="s">
        <v>86</v>
      </c>
      <c r="C70" s="75" t="s">
        <v>87</v>
      </c>
      <c r="D70" s="75"/>
      <c r="E70" s="75"/>
      <c r="F70" s="75"/>
      <c r="G70" s="23">
        <v>5640</v>
      </c>
    </row>
    <row r="71" spans="2:7" s="5" customFormat="1" ht="29.25" customHeight="1" x14ac:dyDescent="0.2">
      <c r="B71" s="15" t="s">
        <v>88</v>
      </c>
      <c r="C71" s="75" t="s">
        <v>89</v>
      </c>
      <c r="D71" s="75"/>
      <c r="E71" s="75"/>
      <c r="F71" s="75"/>
      <c r="G71" s="23">
        <v>7050</v>
      </c>
    </row>
    <row r="72" spans="2:7" s="5" customFormat="1" ht="29.25" customHeight="1" x14ac:dyDescent="0.2">
      <c r="B72" s="15" t="s">
        <v>90</v>
      </c>
      <c r="C72" s="75" t="s">
        <v>91</v>
      </c>
      <c r="D72" s="75"/>
      <c r="E72" s="75"/>
      <c r="F72" s="75"/>
      <c r="G72" s="23">
        <v>8460</v>
      </c>
    </row>
    <row r="73" spans="2:7" s="5" customFormat="1" ht="29.25" customHeight="1" x14ac:dyDescent="0.2">
      <c r="B73" s="15" t="s">
        <v>92</v>
      </c>
      <c r="C73" s="75" t="s">
        <v>93</v>
      </c>
      <c r="D73" s="75"/>
      <c r="E73" s="75"/>
      <c r="F73" s="75"/>
      <c r="G73" s="23">
        <v>9180</v>
      </c>
    </row>
    <row r="74" spans="2:7" s="5" customFormat="1" ht="29.25" customHeight="1" x14ac:dyDescent="0.2">
      <c r="B74" s="15" t="s">
        <v>48</v>
      </c>
      <c r="C74" s="75" t="s">
        <v>94</v>
      </c>
      <c r="D74" s="75"/>
      <c r="E74" s="75"/>
      <c r="F74" s="75"/>
      <c r="G74" s="23">
        <v>7560</v>
      </c>
    </row>
    <row r="75" spans="2:7" s="5" customFormat="1" ht="29.25" customHeight="1" x14ac:dyDescent="0.2">
      <c r="B75" s="15" t="s">
        <v>95</v>
      </c>
      <c r="C75" s="75" t="s">
        <v>96</v>
      </c>
      <c r="D75" s="75"/>
      <c r="E75" s="75"/>
      <c r="F75" s="75"/>
      <c r="G75" s="23">
        <v>1140</v>
      </c>
    </row>
    <row r="76" spans="2:7" s="5" customFormat="1" ht="29.25" customHeight="1" x14ac:dyDescent="0.2">
      <c r="B76" s="15" t="s">
        <v>97</v>
      </c>
      <c r="C76" s="75" t="s">
        <v>98</v>
      </c>
      <c r="D76" s="75"/>
      <c r="E76" s="75"/>
      <c r="F76" s="75"/>
      <c r="G76" s="23">
        <v>530</v>
      </c>
    </row>
    <row r="77" spans="2:7" s="5" customFormat="1" ht="29.25" customHeight="1" x14ac:dyDescent="0.2">
      <c r="B77" s="15" t="s">
        <v>99</v>
      </c>
      <c r="C77" s="75" t="s">
        <v>100</v>
      </c>
      <c r="D77" s="75"/>
      <c r="E77" s="75"/>
      <c r="F77" s="75"/>
      <c r="G77" s="23">
        <v>1810</v>
      </c>
    </row>
    <row r="78" spans="2:7" s="5" customFormat="1" ht="29.25" customHeight="1" x14ac:dyDescent="0.2">
      <c r="B78" s="15" t="s">
        <v>101</v>
      </c>
      <c r="C78" s="75" t="s">
        <v>102</v>
      </c>
      <c r="D78" s="75"/>
      <c r="E78" s="75"/>
      <c r="F78" s="75"/>
      <c r="G78" s="23">
        <v>2820</v>
      </c>
    </row>
    <row r="79" spans="2:7" s="5" customFormat="1" ht="29.25" customHeight="1" x14ac:dyDescent="0.2">
      <c r="B79" s="15" t="s">
        <v>103</v>
      </c>
      <c r="C79" s="75" t="s">
        <v>104</v>
      </c>
      <c r="D79" s="75"/>
      <c r="E79" s="75"/>
      <c r="F79" s="75"/>
      <c r="G79" s="23">
        <v>60</v>
      </c>
    </row>
    <row r="80" spans="2:7" s="5" customFormat="1" ht="29.25" customHeight="1" x14ac:dyDescent="0.2">
      <c r="B80" s="15" t="s">
        <v>105</v>
      </c>
      <c r="C80" s="75" t="s">
        <v>106</v>
      </c>
      <c r="D80" s="75"/>
      <c r="E80" s="75"/>
      <c r="F80" s="75"/>
      <c r="G80" s="23">
        <v>2210</v>
      </c>
    </row>
    <row r="81" spans="1:9" s="5" customFormat="1" ht="29.25" customHeight="1" x14ac:dyDescent="0.2">
      <c r="B81" s="15" t="s">
        <v>107</v>
      </c>
      <c r="C81" s="75" t="s">
        <v>108</v>
      </c>
      <c r="D81" s="75"/>
      <c r="E81" s="75"/>
      <c r="F81" s="75"/>
      <c r="G81" s="23">
        <v>2150</v>
      </c>
    </row>
    <row r="82" spans="1:9" s="5" customFormat="1" ht="29.25" customHeight="1" x14ac:dyDescent="0.2">
      <c r="B82" s="15" t="s">
        <v>109</v>
      </c>
      <c r="C82" s="75" t="s">
        <v>110</v>
      </c>
      <c r="D82" s="75"/>
      <c r="E82" s="75"/>
      <c r="F82" s="75"/>
      <c r="G82" s="23">
        <v>4590</v>
      </c>
    </row>
    <row r="83" spans="1:9" s="5" customFormat="1" ht="29.25" customHeight="1" x14ac:dyDescent="0.2">
      <c r="B83" s="15" t="s">
        <v>111</v>
      </c>
      <c r="C83" s="75" t="s">
        <v>112</v>
      </c>
      <c r="D83" s="75"/>
      <c r="E83" s="75"/>
      <c r="F83" s="75"/>
      <c r="G83" s="23">
        <v>5520</v>
      </c>
    </row>
    <row r="84" spans="1:9" s="5" customFormat="1" ht="30" customHeight="1" x14ac:dyDescent="0.2">
      <c r="B84" s="15" t="s">
        <v>113</v>
      </c>
      <c r="C84" s="77" t="s">
        <v>112</v>
      </c>
      <c r="D84" s="77"/>
      <c r="E84" s="77"/>
      <c r="F84" s="77"/>
      <c r="G84" s="23">
        <v>2120</v>
      </c>
    </row>
    <row r="85" spans="1:9" s="5" customFormat="1" ht="30" customHeight="1" x14ac:dyDescent="0.2">
      <c r="B85" s="15" t="s">
        <v>114</v>
      </c>
      <c r="C85" s="75" t="s">
        <v>115</v>
      </c>
      <c r="D85" s="75"/>
      <c r="E85" s="75"/>
      <c r="F85" s="75"/>
      <c r="G85" s="23">
        <v>2580</v>
      </c>
    </row>
    <row r="86" spans="1:9" s="5" customFormat="1" ht="30" customHeight="1" x14ac:dyDescent="0.2">
      <c r="B86" s="15" t="s">
        <v>116</v>
      </c>
      <c r="C86" s="75" t="s">
        <v>117</v>
      </c>
      <c r="D86" s="75"/>
      <c r="E86" s="75"/>
      <c r="F86" s="75"/>
      <c r="G86" s="23">
        <v>4730</v>
      </c>
    </row>
    <row r="87" spans="1:9" s="5" customFormat="1" ht="30" customHeight="1" x14ac:dyDescent="0.2">
      <c r="B87" s="15" t="s">
        <v>24</v>
      </c>
      <c r="C87" s="75" t="s">
        <v>25</v>
      </c>
      <c r="D87" s="75"/>
      <c r="E87" s="75"/>
      <c r="F87" s="75"/>
      <c r="G87" s="23">
        <v>3300</v>
      </c>
    </row>
    <row r="88" spans="1:9" s="5" customFormat="1" ht="30" customHeight="1" x14ac:dyDescent="0.2">
      <c r="B88" s="15" t="s">
        <v>118</v>
      </c>
      <c r="C88" s="75" t="s">
        <v>119</v>
      </c>
      <c r="D88" s="75"/>
      <c r="E88" s="75"/>
      <c r="F88" s="75"/>
      <c r="G88" s="23">
        <v>9430</v>
      </c>
    </row>
    <row r="89" spans="1:9" s="5" customFormat="1" ht="30" customHeight="1" x14ac:dyDescent="0.2">
      <c r="B89" s="15" t="s">
        <v>120</v>
      </c>
      <c r="C89" s="75" t="s">
        <v>121</v>
      </c>
      <c r="D89" s="75"/>
      <c r="E89" s="75"/>
      <c r="F89" s="75"/>
      <c r="G89" s="23">
        <v>13000</v>
      </c>
    </row>
    <row r="90" spans="1:9" s="5" customFormat="1" ht="29.25" customHeight="1" x14ac:dyDescent="0.2">
      <c r="B90" s="15" t="s">
        <v>122</v>
      </c>
      <c r="C90" s="76" t="s">
        <v>123</v>
      </c>
      <c r="D90" s="76"/>
      <c r="E90" s="76"/>
      <c r="F90" s="76"/>
      <c r="G90" s="54">
        <v>1090</v>
      </c>
    </row>
    <row r="91" spans="1:9" ht="27" customHeight="1" x14ac:dyDescent="0.2">
      <c r="A91" s="5"/>
      <c r="B91" s="40" t="s">
        <v>132</v>
      </c>
      <c r="C91" s="69" t="s">
        <v>133</v>
      </c>
      <c r="D91" s="69"/>
      <c r="E91" s="69"/>
      <c r="F91" s="69"/>
      <c r="G91" s="56">
        <v>1050</v>
      </c>
      <c r="H91" s="5"/>
    </row>
    <row r="92" spans="1:9" ht="27" customHeight="1" x14ac:dyDescent="0.2">
      <c r="B92" s="40" t="s">
        <v>134</v>
      </c>
      <c r="C92" s="69" t="s">
        <v>135</v>
      </c>
      <c r="D92" s="69"/>
      <c r="E92" s="69"/>
      <c r="F92" s="69"/>
      <c r="G92" s="56">
        <v>1050</v>
      </c>
    </row>
    <row r="93" spans="1:9" s="5" customFormat="1" ht="29.25" customHeight="1" thickBot="1" x14ac:dyDescent="0.25">
      <c r="B93" s="53" t="s">
        <v>22</v>
      </c>
      <c r="C93" s="73" t="s">
        <v>23</v>
      </c>
      <c r="D93" s="73"/>
      <c r="E93" s="73"/>
      <c r="F93" s="73"/>
      <c r="G93" s="57">
        <v>830</v>
      </c>
    </row>
    <row r="94" spans="1:9" s="5" customFormat="1" ht="29.25" customHeight="1" x14ac:dyDescent="0.2">
      <c r="B94" s="74" t="s">
        <v>124</v>
      </c>
      <c r="C94" s="63" t="s">
        <v>125</v>
      </c>
      <c r="D94" s="63"/>
      <c r="E94" s="63"/>
      <c r="F94" s="63"/>
      <c r="G94" s="63"/>
      <c r="H94" s="63"/>
      <c r="I94" s="63"/>
    </row>
    <row r="95" spans="1:9" s="5" customFormat="1" ht="29.25" customHeight="1" x14ac:dyDescent="0.2">
      <c r="B95" s="58" t="s">
        <v>6</v>
      </c>
      <c r="C95" s="87" t="s">
        <v>54</v>
      </c>
      <c r="D95" s="87"/>
      <c r="E95" s="87"/>
      <c r="F95" s="87"/>
      <c r="G95" s="58" t="s">
        <v>197</v>
      </c>
    </row>
    <row r="96" spans="1:9" s="5" customFormat="1" ht="29.25" customHeight="1" x14ac:dyDescent="0.2">
      <c r="B96" s="34" t="s">
        <v>126</v>
      </c>
      <c r="C96" s="69" t="s">
        <v>127</v>
      </c>
      <c r="D96" s="69"/>
      <c r="E96" s="69"/>
      <c r="F96" s="69"/>
      <c r="G96" s="56">
        <v>7490</v>
      </c>
    </row>
    <row r="97" spans="1:8" s="5" customFormat="1" ht="29.25" customHeight="1" x14ac:dyDescent="0.2">
      <c r="B97" s="34" t="s">
        <v>128</v>
      </c>
      <c r="C97" s="69" t="s">
        <v>129</v>
      </c>
      <c r="D97" s="69"/>
      <c r="E97" s="69"/>
      <c r="F97" s="69"/>
      <c r="G97" s="56">
        <v>5090</v>
      </c>
    </row>
    <row r="98" spans="1:8" ht="30" customHeight="1" x14ac:dyDescent="0.2">
      <c r="A98" s="5"/>
      <c r="B98" s="34" t="s">
        <v>130</v>
      </c>
      <c r="C98" s="69" t="s">
        <v>131</v>
      </c>
      <c r="D98" s="69"/>
      <c r="E98" s="69"/>
      <c r="F98" s="69"/>
      <c r="G98" s="56">
        <v>1430</v>
      </c>
      <c r="H98" s="5"/>
    </row>
    <row r="99" spans="1:8" ht="25.5" customHeight="1" x14ac:dyDescent="0.2">
      <c r="B99" s="59" t="s">
        <v>176</v>
      </c>
      <c r="C99" s="69" t="s">
        <v>136</v>
      </c>
      <c r="D99" s="69"/>
      <c r="E99" s="69"/>
      <c r="F99" s="69"/>
      <c r="G99" s="56">
        <v>4580</v>
      </c>
    </row>
    <row r="100" spans="1:8" ht="25.5" customHeight="1" x14ac:dyDescent="0.2">
      <c r="B100" s="60" t="s">
        <v>177</v>
      </c>
      <c r="C100" s="72" t="s">
        <v>178</v>
      </c>
      <c r="D100" s="72"/>
      <c r="E100" s="72"/>
      <c r="F100" s="72"/>
      <c r="G100" s="56">
        <v>4580</v>
      </c>
    </row>
    <row r="101" spans="1:8" ht="25.5" customHeight="1" x14ac:dyDescent="0.2">
      <c r="B101" s="59" t="s">
        <v>137</v>
      </c>
      <c r="C101" s="69" t="s">
        <v>138</v>
      </c>
      <c r="D101" s="69"/>
      <c r="E101" s="69"/>
      <c r="F101" s="69"/>
      <c r="G101" s="56">
        <v>290</v>
      </c>
    </row>
    <row r="102" spans="1:8" ht="25.5" customHeight="1" x14ac:dyDescent="0.2">
      <c r="B102" s="59" t="s">
        <v>139</v>
      </c>
      <c r="C102" s="69" t="s">
        <v>140</v>
      </c>
      <c r="D102" s="69"/>
      <c r="E102" s="69"/>
      <c r="F102" s="69"/>
      <c r="G102" s="56">
        <v>13100</v>
      </c>
    </row>
    <row r="103" spans="1:8" ht="25.5" customHeight="1" x14ac:dyDescent="0.2">
      <c r="B103" s="59" t="s">
        <v>141</v>
      </c>
      <c r="C103" s="69" t="s">
        <v>142</v>
      </c>
      <c r="D103" s="69"/>
      <c r="E103" s="69"/>
      <c r="F103" s="69"/>
      <c r="G103" s="56">
        <v>15060</v>
      </c>
    </row>
    <row r="104" spans="1:8" ht="25.5" customHeight="1" x14ac:dyDescent="0.2">
      <c r="B104" s="59" t="s">
        <v>143</v>
      </c>
      <c r="C104" s="69" t="s">
        <v>144</v>
      </c>
      <c r="D104" s="69"/>
      <c r="E104" s="69"/>
      <c r="F104" s="69"/>
      <c r="G104" s="56">
        <v>7800</v>
      </c>
    </row>
    <row r="105" spans="1:8" ht="25.5" customHeight="1" x14ac:dyDescent="0.2">
      <c r="B105" s="59" t="s">
        <v>145</v>
      </c>
      <c r="C105" s="69" t="s">
        <v>146</v>
      </c>
      <c r="D105" s="69"/>
      <c r="E105" s="69"/>
      <c r="F105" s="69"/>
      <c r="G105" s="56">
        <v>2870</v>
      </c>
    </row>
    <row r="106" spans="1:8" ht="25.5" customHeight="1" x14ac:dyDescent="0.2">
      <c r="B106" s="59" t="s">
        <v>147</v>
      </c>
      <c r="C106" s="69" t="s">
        <v>148</v>
      </c>
      <c r="D106" s="69"/>
      <c r="E106" s="69"/>
      <c r="F106" s="69"/>
      <c r="G106" s="56">
        <v>3480</v>
      </c>
    </row>
    <row r="107" spans="1:8" ht="25.5" customHeight="1" x14ac:dyDescent="0.2">
      <c r="B107" s="59" t="s">
        <v>149</v>
      </c>
      <c r="C107" s="69" t="s">
        <v>150</v>
      </c>
      <c r="D107" s="69"/>
      <c r="E107" s="69"/>
      <c r="F107" s="69"/>
      <c r="G107" s="56">
        <v>1650</v>
      </c>
    </row>
    <row r="108" spans="1:8" ht="25.5" customHeight="1" x14ac:dyDescent="0.2">
      <c r="B108" s="59" t="s">
        <v>151</v>
      </c>
      <c r="C108" s="69" t="s">
        <v>152</v>
      </c>
      <c r="D108" s="69"/>
      <c r="E108" s="69"/>
      <c r="F108" s="69"/>
      <c r="G108" s="56">
        <v>1160</v>
      </c>
    </row>
    <row r="109" spans="1:8" ht="25.5" customHeight="1" x14ac:dyDescent="0.2">
      <c r="B109" s="59" t="s">
        <v>153</v>
      </c>
      <c r="C109" s="69" t="s">
        <v>154</v>
      </c>
      <c r="D109" s="69"/>
      <c r="E109" s="69"/>
      <c r="F109" s="69"/>
      <c r="G109" s="56">
        <v>1130</v>
      </c>
    </row>
    <row r="110" spans="1:8" ht="25.5" customHeight="1" x14ac:dyDescent="0.2">
      <c r="B110" s="59" t="s">
        <v>155</v>
      </c>
      <c r="C110" s="69" t="s">
        <v>156</v>
      </c>
      <c r="D110" s="69"/>
      <c r="E110" s="69"/>
      <c r="F110" s="69"/>
      <c r="G110" s="56">
        <v>1210</v>
      </c>
    </row>
    <row r="111" spans="1:8" ht="25.5" customHeight="1" x14ac:dyDescent="0.2">
      <c r="B111" s="59" t="s">
        <v>157</v>
      </c>
      <c r="C111" s="69" t="s">
        <v>158</v>
      </c>
      <c r="D111" s="69"/>
      <c r="E111" s="69"/>
      <c r="F111" s="69"/>
      <c r="G111" s="56">
        <v>990</v>
      </c>
    </row>
    <row r="112" spans="1:8" ht="25.5" customHeight="1" x14ac:dyDescent="0.2">
      <c r="B112" s="59" t="s">
        <v>159</v>
      </c>
      <c r="C112" s="69" t="s">
        <v>160</v>
      </c>
      <c r="D112" s="69"/>
      <c r="E112" s="69"/>
      <c r="F112" s="69"/>
      <c r="G112" s="56">
        <v>310</v>
      </c>
    </row>
    <row r="113" spans="2:7" ht="25.5" customHeight="1" x14ac:dyDescent="0.2">
      <c r="B113" s="59" t="s">
        <v>161</v>
      </c>
      <c r="C113" s="69" t="s">
        <v>162</v>
      </c>
      <c r="D113" s="69"/>
      <c r="E113" s="69"/>
      <c r="F113" s="69"/>
      <c r="G113" s="56">
        <v>230</v>
      </c>
    </row>
    <row r="114" spans="2:7" ht="30" customHeight="1" x14ac:dyDescent="0.2">
      <c r="B114" s="59" t="s">
        <v>163</v>
      </c>
      <c r="C114" s="69" t="s">
        <v>164</v>
      </c>
      <c r="D114" s="69"/>
      <c r="E114" s="69"/>
      <c r="F114" s="69"/>
      <c r="G114" s="56">
        <v>170</v>
      </c>
    </row>
    <row r="115" spans="2:7" ht="25.5" customHeight="1" x14ac:dyDescent="0.2">
      <c r="B115" s="59" t="s">
        <v>165</v>
      </c>
      <c r="C115" s="69" t="s">
        <v>166</v>
      </c>
      <c r="D115" s="69"/>
      <c r="E115" s="69"/>
      <c r="F115" s="69"/>
      <c r="G115" s="56">
        <v>45</v>
      </c>
    </row>
    <row r="116" spans="2:7" ht="25.5" customHeight="1" x14ac:dyDescent="0.2">
      <c r="B116" s="59" t="s">
        <v>167</v>
      </c>
      <c r="C116" s="69" t="s">
        <v>168</v>
      </c>
      <c r="D116" s="69"/>
      <c r="E116" s="69"/>
      <c r="F116" s="69"/>
      <c r="G116" s="56">
        <v>70</v>
      </c>
    </row>
  </sheetData>
  <sheetProtection selectLockedCells="1" selectUnlockedCells="1"/>
  <mergeCells count="110">
    <mergeCell ref="D1:I1"/>
    <mergeCell ref="B3:I3"/>
    <mergeCell ref="B15:B19"/>
    <mergeCell ref="C15:C19"/>
    <mergeCell ref="D15:D19"/>
    <mergeCell ref="H15:H19"/>
    <mergeCell ref="B20:B23"/>
    <mergeCell ref="C20:C23"/>
    <mergeCell ref="D20:D23"/>
    <mergeCell ref="H20:H23"/>
    <mergeCell ref="B5:B7"/>
    <mergeCell ref="C5:C7"/>
    <mergeCell ref="D5:D7"/>
    <mergeCell ref="B8:B12"/>
    <mergeCell ref="C8:C12"/>
    <mergeCell ref="D8:D12"/>
    <mergeCell ref="B40:I40"/>
    <mergeCell ref="C41:F41"/>
    <mergeCell ref="C42:F42"/>
    <mergeCell ref="C43:F43"/>
    <mergeCell ref="B24:B29"/>
    <mergeCell ref="C24:C29"/>
    <mergeCell ref="D24:D29"/>
    <mergeCell ref="H24:H29"/>
    <mergeCell ref="B30:I30"/>
    <mergeCell ref="B32:B35"/>
    <mergeCell ref="C32:C35"/>
    <mergeCell ref="D32:D35"/>
    <mergeCell ref="H32:H35"/>
    <mergeCell ref="C53:F53"/>
    <mergeCell ref="C54:F54"/>
    <mergeCell ref="B48:I48"/>
    <mergeCell ref="D49:E49"/>
    <mergeCell ref="H49:I49"/>
    <mergeCell ref="D50:E50"/>
    <mergeCell ref="H50:I50"/>
    <mergeCell ref="C44:F44"/>
    <mergeCell ref="C45:F45"/>
    <mergeCell ref="C46:F46"/>
    <mergeCell ref="C47:F47"/>
    <mergeCell ref="C61:F61"/>
    <mergeCell ref="C62:F62"/>
    <mergeCell ref="C63:F63"/>
    <mergeCell ref="C58:F58"/>
    <mergeCell ref="C59:F59"/>
    <mergeCell ref="C60:F60"/>
    <mergeCell ref="C55:F55"/>
    <mergeCell ref="C56:F56"/>
    <mergeCell ref="C57:F57"/>
    <mergeCell ref="C70:F70"/>
    <mergeCell ref="C71:F71"/>
    <mergeCell ref="C72:F72"/>
    <mergeCell ref="C67:F67"/>
    <mergeCell ref="C68:F68"/>
    <mergeCell ref="C69:F69"/>
    <mergeCell ref="C64:F64"/>
    <mergeCell ref="C65:F65"/>
    <mergeCell ref="C66:F66"/>
    <mergeCell ref="C79:F79"/>
    <mergeCell ref="C80:F80"/>
    <mergeCell ref="C81:F81"/>
    <mergeCell ref="C76:F76"/>
    <mergeCell ref="C77:F77"/>
    <mergeCell ref="C78:F78"/>
    <mergeCell ref="C73:F73"/>
    <mergeCell ref="C74:F74"/>
    <mergeCell ref="C75:F75"/>
    <mergeCell ref="C88:F88"/>
    <mergeCell ref="C89:F89"/>
    <mergeCell ref="C90:F90"/>
    <mergeCell ref="C85:F85"/>
    <mergeCell ref="C86:F86"/>
    <mergeCell ref="C87:F87"/>
    <mergeCell ref="C82:F82"/>
    <mergeCell ref="C83:F83"/>
    <mergeCell ref="C84:F84"/>
    <mergeCell ref="C101:F101"/>
    <mergeCell ref="C102:F102"/>
    <mergeCell ref="C98:F98"/>
    <mergeCell ref="C91:F91"/>
    <mergeCell ref="C92:F92"/>
    <mergeCell ref="C93:F93"/>
    <mergeCell ref="B94:I94"/>
    <mergeCell ref="C96:F96"/>
    <mergeCell ref="C97:F97"/>
    <mergeCell ref="C95:F95"/>
    <mergeCell ref="B13:I13"/>
    <mergeCell ref="I5:I7"/>
    <mergeCell ref="I8:I12"/>
    <mergeCell ref="B52:G52"/>
    <mergeCell ref="C115:F115"/>
    <mergeCell ref="C116:F116"/>
    <mergeCell ref="B36:B39"/>
    <mergeCell ref="C36:C39"/>
    <mergeCell ref="D36:D39"/>
    <mergeCell ref="H36:H39"/>
    <mergeCell ref="C100:F100"/>
    <mergeCell ref="C112:F112"/>
    <mergeCell ref="C113:F113"/>
    <mergeCell ref="C114:F114"/>
    <mergeCell ref="C109:F109"/>
    <mergeCell ref="C110:F110"/>
    <mergeCell ref="C111:F111"/>
    <mergeCell ref="C106:F106"/>
    <mergeCell ref="C107:F107"/>
    <mergeCell ref="C108:F108"/>
    <mergeCell ref="C103:F103"/>
    <mergeCell ref="C104:F104"/>
    <mergeCell ref="C105:F105"/>
    <mergeCell ref="C99:F99"/>
  </mergeCells>
  <pageMargins left="0.25" right="0.25" top="0.75" bottom="0.75" header="0.51180555555555551" footer="0.51180555555555551"/>
  <pageSetup paperSize="9" scale="79" firstPageNumber="0" orientation="portrait" horizontalDpi="300" verticalDpi="300" r:id="rId1"/>
  <headerFooter alignWithMargins="0"/>
  <rowBreaks count="1" manualBreakCount="1">
    <brk id="28" max="16383" man="1"/>
  </rowBreaks>
  <ignoredErrors>
    <ignoredError sqref="I5 H32 H2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view="pageBreakPreview" zoomScaleSheetLayoutView="100" workbookViewId="0">
      <selection activeCell="B5" sqref="B5"/>
    </sheetView>
  </sheetViews>
  <sheetFormatPr defaultRowHeight="12.75" x14ac:dyDescent="0.2"/>
  <sheetData>
    <row r="2" spans="1:2" x14ac:dyDescent="0.2">
      <c r="A2" s="17" t="s">
        <v>169</v>
      </c>
      <c r="B2" s="18" t="e">
        <f>(Лист1!#REF!-Лист1!#REF!-Лист1!#REF!-Лист1!#REF!)*0.7</f>
        <v>#REF!</v>
      </c>
    </row>
    <row r="3" spans="1:2" x14ac:dyDescent="0.2">
      <c r="A3" s="17" t="s">
        <v>170</v>
      </c>
      <c r="B3" s="18" t="e">
        <f>(Лист1!#REF!-Лист1!#REF!-Лист1!#REF!-Лист1!#REF!)*0.7</f>
        <v>#REF!</v>
      </c>
    </row>
    <row r="4" spans="1:2" x14ac:dyDescent="0.2">
      <c r="A4" s="17" t="s">
        <v>171</v>
      </c>
      <c r="B4" s="18" t="e">
        <f>(Лист1!#REF!-Лист1!#REF!-Лист1!#REF!-Лист1!#REF!)*0.7</f>
        <v>#REF!</v>
      </c>
    </row>
    <row r="5" spans="1:2" x14ac:dyDescent="0.2">
      <c r="A5" s="17" t="s">
        <v>172</v>
      </c>
      <c r="B5" s="18" t="e">
        <f>(Лист1!#REF!-Лист1!#REF!-Лист1!#REF!-Лист1!#REF!)*0.7</f>
        <v>#REF!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90" zoomScaleSheetLayoutView="100" workbookViewId="0"/>
  </sheetViews>
  <sheetFormatPr defaultColWidth="9" defaultRowHeight="12.75" x14ac:dyDescent="0.2"/>
  <cols>
    <col min="1" max="16384" width="9" style="17"/>
  </cols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90" zoomScaleSheetLayoutView="100" workbookViewId="0"/>
  </sheetViews>
  <sheetFormatPr defaultColWidth="9" defaultRowHeight="12.75" x14ac:dyDescent="0.2"/>
  <cols>
    <col min="1" max="16384" width="9" style="17"/>
  </cols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Лист4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Виктор Латюк</cp:lastModifiedBy>
  <dcterms:created xsi:type="dcterms:W3CDTF">2017-03-31T09:14:30Z</dcterms:created>
  <dcterms:modified xsi:type="dcterms:W3CDTF">2017-05-23T08:03:10Z</dcterms:modified>
</cp:coreProperties>
</file>